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4355" windowHeight="7500"/>
  </bookViews>
  <sheets>
    <sheet name="Субсидия " sheetId="1" r:id="rId1"/>
  </sheets>
  <definedNames>
    <definedName name="_1Excel_BuiltIn_Print_Titles_9_1">#REF!</definedName>
    <definedName name="иные">#REF!</definedName>
    <definedName name="материальные_запасы_основные_средства">#REF!</definedName>
    <definedName name="оплата_труда">#REF!</definedName>
    <definedName name="ОХН_">#REF!</definedName>
    <definedName name="пит">#REF!</definedName>
    <definedName name="ппрор">#REF!</definedName>
    <definedName name="прямые">#REF!</definedName>
    <definedName name="Список">#REF!</definedName>
  </definedNames>
  <calcPr calcId="145621" fullPrecision="0"/>
</workbook>
</file>

<file path=xl/calcChain.xml><?xml version="1.0" encoding="utf-8"?>
<calcChain xmlns="http://schemas.openxmlformats.org/spreadsheetml/2006/main">
  <c r="J6" i="1" l="1"/>
  <c r="K6" i="1"/>
  <c r="H21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I6" i="1" l="1"/>
  <c r="L6" i="1" s="1"/>
</calcChain>
</file>

<file path=xl/sharedStrings.xml><?xml version="1.0" encoding="utf-8"?>
<sst xmlns="http://schemas.openxmlformats.org/spreadsheetml/2006/main" count="47" uniqueCount="33">
  <si>
    <t xml:space="preserve">Приложение </t>
  </si>
  <si>
    <t>Нормативные затраты на оказание услуг ГОКУ "Центр зханятости населения Новгородской области" на 2018 год</t>
  </si>
  <si>
    <t>Наименование услуги</t>
  </si>
  <si>
    <t>Единица измерения государственной услуги</t>
  </si>
  <si>
    <t>Объем государственной услуги</t>
  </si>
  <si>
    <t>Нормативные затраты на оказание единицы государственной услуги, тыс.руб</t>
  </si>
  <si>
    <t>Нормативные затраты на оказание государственнх услуг, тыс.руб.</t>
  </si>
  <si>
    <t>Затраты на содержание не используемого для выполнения государственного задания имущества, тыс.руб.</t>
  </si>
  <si>
    <t>Субсидия на выполнение государственного задания, тыс.руб.</t>
  </si>
  <si>
    <t xml:space="preserve">ФОТ с начислениями </t>
  </si>
  <si>
    <t>Матзатраты</t>
  </si>
  <si>
    <t>Коммунальные услуги</t>
  </si>
  <si>
    <t>ВСЕГО</t>
  </si>
  <si>
    <t>Имущественные налоги</t>
  </si>
  <si>
    <t>Коммунальные услуги, тыс.руб.</t>
  </si>
  <si>
    <t>Информирование о положении на рынке труда в субъекте Российской Федерации</t>
  </si>
  <si>
    <t>Человек</t>
  </si>
  <si>
    <t>Организация ярмарок вакансий и учебных рабочих мест</t>
  </si>
  <si>
    <t>Оказание содействия в трудоустройстве на оборудованные (оснащенные) рабочие места</t>
  </si>
  <si>
    <t>Организация осуществления социальных выплат гражданам, признанным в установленном порядке безработнымиии</t>
  </si>
  <si>
    <t>Направление для получения профессионального обучения или получения дополнительного профессионального образования безработных граждан, включая обучение в другой местности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</si>
  <si>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 же единовременной  финансовой помощи на подготовку документов для соответствующей государственной регистрации</t>
  </si>
  <si>
    <t>Организация временного трудоустройства</t>
  </si>
  <si>
    <t>Организация профессиональной ориентации граждан в целях выбора сферы деятельности (поофессии), трудоустройства, прохождения профессионального обучения и получения дополнительного профессионального образования</t>
  </si>
  <si>
    <t>Социальная адаптация безработных граждан на рынке труда</t>
  </si>
  <si>
    <t>Психологическая поддержка безработных граждан</t>
  </si>
  <si>
    <t>Содействие гражданам в поиске подходящей работы, а работодателям в подборе необходимых работников</t>
  </si>
  <si>
    <t>Организация проведения оплачиваемых общественных работ</t>
  </si>
  <si>
    <t>Содействие безработным гражданам в переезде в другую местность для временного трудоустройства по имеющейся у них профессии (специальности)</t>
  </si>
  <si>
    <t>Регистрация граждан в целях содействия в поиске подходящей работы, а также регистрация безработных граждан  (работа)</t>
  </si>
  <si>
    <r>
      <t>Организация и проведение специальных мероприятий по профилированию безработных граждан (распределению безработных граждан на группы в зависимости от профиля их предыдущей профессиональной деятельности, уровня образования, пола, возраста и других социально-демографических характеристик в целях оказания им наиболее эффективной помощи при содействии в трудоустройстве с учетом складывающейся ситуации на рынке труда)  (</t>
    </r>
    <r>
      <rPr>
        <u/>
        <sz val="10"/>
        <color indexed="8"/>
        <rFont val="Times New Roman"/>
        <family val="1"/>
        <charset val="204"/>
      </rPr>
      <t>работа)</t>
    </r>
  </si>
  <si>
    <r>
      <t xml:space="preserve">Формирование и ведение регистров получателей государственных услуг в сфере занятости населения в субъектах Российской Федерации </t>
    </r>
    <r>
      <rPr>
        <u/>
        <sz val="10"/>
        <color indexed="8"/>
        <rFont val="Times New Roman"/>
        <family val="1"/>
        <charset val="204"/>
      </rPr>
      <t>(работа)</t>
    </r>
  </si>
  <si>
    <t>Количество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</si>
</sst>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_-* #,##0.00_р_._-;\-* #,##0.00_р_._-;_-* &quot;-&quot;??_р_._-;_-@_-"/>
    <numFmt numFmtId="167" formatCode="_(* #,##0.00_);_(* \(#,##0.00\);_(* &quot;-&quot;??_);_(@_)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2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5" fillId="0" borderId="0"/>
    <xf numFmtId="0" fontId="1" fillId="0" borderId="0"/>
    <xf numFmtId="0" fontId="1" fillId="0" borderId="0"/>
    <xf numFmtId="166" fontId="18" fillId="0" borderId="0" applyFont="0" applyFill="0" applyBorder="0" applyAlignment="0" applyProtection="0"/>
    <xf numFmtId="167" fontId="16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1"/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right" vertical="center" wrapText="1"/>
    </xf>
    <xf numFmtId="0" fontId="9" fillId="0" borderId="25" xfId="0" applyFont="1" applyFill="1" applyBorder="1" applyAlignment="1">
      <alignment horizontal="left" wrapText="1"/>
    </xf>
    <xf numFmtId="0" fontId="5" fillId="0" borderId="3" xfId="1" applyFont="1" applyBorder="1" applyAlignment="1">
      <alignment horizontal="center" vertical="center" wrapText="1"/>
    </xf>
    <xf numFmtId="1" fontId="5" fillId="0" borderId="25" xfId="1" applyNumberFormat="1" applyFont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164" fontId="7" fillId="0" borderId="6" xfId="1" applyNumberFormat="1" applyFont="1" applyBorder="1" applyAlignment="1">
      <alignment horizontal="center" vertical="center" wrapText="1"/>
    </xf>
    <xf numFmtId="164" fontId="7" fillId="0" borderId="26" xfId="1" applyNumberFormat="1" applyFont="1" applyBorder="1" applyAlignment="1">
      <alignment horizontal="center" vertical="center" wrapText="1"/>
    </xf>
    <xf numFmtId="164" fontId="8" fillId="0" borderId="7" xfId="1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right" vertical="center" wrapText="1"/>
    </xf>
    <xf numFmtId="0" fontId="9" fillId="0" borderId="30" xfId="0" applyFont="1" applyFill="1" applyBorder="1" applyAlignment="1">
      <alignment horizontal="left" wrapText="1"/>
    </xf>
    <xf numFmtId="0" fontId="5" fillId="0" borderId="11" xfId="1" applyFont="1" applyBorder="1" applyAlignment="1">
      <alignment horizontal="center" vertical="center" wrapText="1"/>
    </xf>
    <xf numFmtId="1" fontId="5" fillId="0" borderId="30" xfId="1" applyNumberFormat="1" applyFont="1" applyBorder="1" applyAlignment="1">
      <alignment horizontal="center" vertical="center" wrapText="1"/>
    </xf>
    <xf numFmtId="164" fontId="7" fillId="0" borderId="31" xfId="1" applyNumberFormat="1" applyFont="1" applyBorder="1" applyAlignment="1">
      <alignment horizontal="center" vertical="center" wrapText="1"/>
    </xf>
    <xf numFmtId="164" fontId="7" fillId="0" borderId="32" xfId="1" applyNumberFormat="1" applyFont="1" applyBorder="1" applyAlignment="1">
      <alignment horizontal="center" vertical="center" wrapText="1"/>
    </xf>
    <xf numFmtId="164" fontId="7" fillId="0" borderId="33" xfId="1" applyNumberFormat="1" applyFont="1" applyBorder="1" applyAlignment="1">
      <alignment horizontal="center" vertical="center" wrapText="1"/>
    </xf>
    <xf numFmtId="164" fontId="8" fillId="0" borderId="34" xfId="1" applyNumberFormat="1" applyFont="1" applyBorder="1" applyAlignment="1">
      <alignment horizontal="center" vertical="center" wrapText="1"/>
    </xf>
    <xf numFmtId="0" fontId="10" fillId="0" borderId="30" xfId="0" applyFont="1" applyFill="1" applyBorder="1" applyAlignment="1">
      <alignment wrapText="1"/>
    </xf>
    <xf numFmtId="0" fontId="4" fillId="0" borderId="11" xfId="1" applyFont="1" applyBorder="1" applyAlignment="1">
      <alignment horizontal="right" vertical="center" wrapText="1"/>
    </xf>
    <xf numFmtId="0" fontId="10" fillId="0" borderId="30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vertical="top" wrapText="1"/>
    </xf>
    <xf numFmtId="0" fontId="4" fillId="0" borderId="18" xfId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wrapText="1"/>
    </xf>
    <xf numFmtId="0" fontId="5" fillId="0" borderId="18" xfId="1" applyFont="1" applyBorder="1" applyAlignment="1">
      <alignment horizontal="center" vertical="center" wrapText="1"/>
    </xf>
    <xf numFmtId="1" fontId="5" fillId="0" borderId="35" xfId="1" applyNumberFormat="1" applyFont="1" applyBorder="1" applyAlignment="1">
      <alignment horizontal="center" vertical="center" wrapText="1"/>
    </xf>
    <xf numFmtId="164" fontId="7" fillId="0" borderId="36" xfId="1" applyNumberFormat="1" applyFont="1" applyBorder="1" applyAlignment="1">
      <alignment horizontal="center" vertical="center" wrapText="1"/>
    </xf>
    <xf numFmtId="164" fontId="7" fillId="0" borderId="37" xfId="1" applyNumberFormat="1" applyFont="1" applyBorder="1" applyAlignment="1">
      <alignment horizontal="center" vertical="center" wrapText="1"/>
    </xf>
    <xf numFmtId="164" fontId="7" fillId="0" borderId="38" xfId="1" applyNumberFormat="1" applyFont="1" applyBorder="1" applyAlignment="1">
      <alignment horizontal="center" vertical="center" wrapText="1"/>
    </xf>
    <xf numFmtId="164" fontId="8" fillId="0" borderId="39" xfId="1" applyNumberFormat="1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Alignment="1">
      <alignment horizontal="center"/>
    </xf>
    <xf numFmtId="165" fontId="2" fillId="0" borderId="0" xfId="1" applyNumberFormat="1"/>
    <xf numFmtId="165" fontId="2" fillId="0" borderId="0" xfId="1" applyNumberFormat="1" applyFont="1"/>
    <xf numFmtId="164" fontId="2" fillId="0" borderId="0" xfId="1" applyNumberFormat="1" applyFont="1"/>
    <xf numFmtId="0" fontId="12" fillId="0" borderId="0" xfId="1" applyFont="1"/>
    <xf numFmtId="165" fontId="13" fillId="0" borderId="0" xfId="1" applyNumberFormat="1" applyFont="1"/>
    <xf numFmtId="165" fontId="6" fillId="0" borderId="9" xfId="1" applyNumberFormat="1" applyFont="1" applyBorder="1" applyAlignment="1">
      <alignment horizontal="center" vertical="center" wrapText="1"/>
    </xf>
    <xf numFmtId="165" fontId="6" fillId="0" borderId="16" xfId="1" applyNumberFormat="1" applyFont="1" applyBorder="1" applyAlignment="1">
      <alignment horizontal="center" vertical="center" wrapText="1"/>
    </xf>
    <xf numFmtId="165" fontId="6" fillId="0" borderId="24" xfId="1" applyNumberFormat="1" applyFont="1" applyBorder="1" applyAlignment="1">
      <alignment horizontal="center" vertical="center" wrapText="1"/>
    </xf>
    <xf numFmtId="165" fontId="7" fillId="0" borderId="27" xfId="1" applyNumberFormat="1" applyFont="1" applyBorder="1" applyAlignment="1">
      <alignment horizontal="center" vertical="center" wrapText="1"/>
    </xf>
    <xf numFmtId="165" fontId="7" fillId="0" borderId="36" xfId="1" applyNumberFormat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/>
    </xf>
    <xf numFmtId="165" fontId="8" fillId="0" borderId="10" xfId="1" applyNumberFormat="1" applyFont="1" applyBorder="1" applyAlignment="1">
      <alignment horizontal="center" vertical="center" wrapText="1"/>
    </xf>
    <xf numFmtId="165" fontId="8" fillId="0" borderId="17" xfId="1" applyNumberFormat="1" applyFont="1" applyBorder="1" applyAlignment="1">
      <alignment horizontal="center" vertical="center" wrapText="1"/>
    </xf>
    <xf numFmtId="0" fontId="2" fillId="0" borderId="0" xfId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2" fillId="0" borderId="2" xfId="1" applyBorder="1" applyAlignment="1">
      <alignment wrapText="1"/>
    </xf>
    <xf numFmtId="0" fontId="2" fillId="0" borderId="10" xfId="1" applyBorder="1" applyAlignment="1">
      <alignment wrapText="1"/>
    </xf>
    <xf numFmtId="0" fontId="2" fillId="0" borderId="17" xfId="1" applyBorder="1" applyAlignment="1">
      <alignment wrapText="1"/>
    </xf>
    <xf numFmtId="0" fontId="5" fillId="0" borderId="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wrapText="1"/>
    </xf>
    <xf numFmtId="0" fontId="2" fillId="0" borderId="7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4" xfId="1" applyFont="1" applyBorder="1" applyAlignment="1">
      <alignment wrapText="1"/>
    </xf>
    <xf numFmtId="164" fontId="2" fillId="0" borderId="0" xfId="1" applyNumberFormat="1"/>
  </cellXfs>
  <cellStyles count="12">
    <cellStyle name="Обычный" xfId="0" builtinId="0"/>
    <cellStyle name="Обычный 2" xfId="1"/>
    <cellStyle name="Обычный 2 2" xfId="2"/>
    <cellStyle name="Обычный 2 3" xfId="3"/>
    <cellStyle name="Обычный 2_НОРМАТИВ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Финансовый 2" xfId="10"/>
    <cellStyle name="Финансовый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39"/>
  <sheetViews>
    <sheetView tabSelected="1" zoomScale="75" zoomScaleNormal="75" workbookViewId="0">
      <pane xSplit="1" ySplit="5" topLeftCell="B17" activePane="bottomRight" state="frozen"/>
      <selection pane="topRight" activeCell="B1" sqref="B1"/>
      <selection pane="bottomLeft" activeCell="A6" sqref="A6"/>
      <selection pane="bottomRight" activeCell="M16" sqref="M16"/>
    </sheetView>
  </sheetViews>
  <sheetFormatPr defaultRowHeight="12.75" x14ac:dyDescent="0.2"/>
  <cols>
    <col min="1" max="1" width="3.7109375" style="1" customWidth="1"/>
    <col min="2" max="2" width="43.140625" style="1" customWidth="1"/>
    <col min="3" max="3" width="13.42578125" style="1" customWidth="1"/>
    <col min="4" max="4" width="10.28515625" style="1" customWidth="1"/>
    <col min="5" max="5" width="10.42578125" style="1" customWidth="1"/>
    <col min="6" max="6" width="9.5703125" style="1" customWidth="1"/>
    <col min="7" max="7" width="10.42578125" style="1" customWidth="1"/>
    <col min="8" max="8" width="13.28515625" style="1" customWidth="1"/>
    <col min="9" max="9" width="14.28515625" style="1" customWidth="1"/>
    <col min="10" max="10" width="13.28515625" style="1" customWidth="1"/>
    <col min="11" max="11" width="12.85546875" style="1" customWidth="1"/>
    <col min="12" max="12" width="13.7109375" style="1" customWidth="1"/>
    <col min="13" max="16384" width="9.140625" style="1"/>
  </cols>
  <sheetData>
    <row r="1" spans="1:13" ht="13.5" customHeight="1" x14ac:dyDescent="0.2">
      <c r="K1" s="52" t="s">
        <v>0</v>
      </c>
      <c r="L1" s="52"/>
    </row>
    <row r="2" spans="1:13" ht="22.5" customHeight="1" thickBot="1" x14ac:dyDescent="0.25">
      <c r="A2" s="53" t="s">
        <v>1</v>
      </c>
      <c r="B2" s="54"/>
      <c r="C2" s="54"/>
      <c r="D2" s="54"/>
      <c r="E2" s="55"/>
      <c r="F2" s="55"/>
      <c r="G2" s="55"/>
      <c r="H2" s="55"/>
      <c r="I2" s="54"/>
      <c r="J2" s="55"/>
      <c r="K2" s="55"/>
      <c r="L2" s="54"/>
    </row>
    <row r="3" spans="1:13" ht="22.5" customHeight="1" x14ac:dyDescent="0.2">
      <c r="A3" s="56"/>
      <c r="B3" s="59" t="s">
        <v>2</v>
      </c>
      <c r="C3" s="59" t="s">
        <v>3</v>
      </c>
      <c r="D3" s="62" t="s">
        <v>4</v>
      </c>
      <c r="E3" s="65" t="s">
        <v>5</v>
      </c>
      <c r="F3" s="66"/>
      <c r="G3" s="66"/>
      <c r="H3" s="67"/>
      <c r="I3" s="71" t="s">
        <v>6</v>
      </c>
      <c r="J3" s="65" t="s">
        <v>7</v>
      </c>
      <c r="K3" s="74"/>
      <c r="L3" s="77" t="s">
        <v>8</v>
      </c>
    </row>
    <row r="4" spans="1:13" ht="27.75" customHeight="1" x14ac:dyDescent="0.2">
      <c r="A4" s="57"/>
      <c r="B4" s="60"/>
      <c r="C4" s="60"/>
      <c r="D4" s="63"/>
      <c r="E4" s="68"/>
      <c r="F4" s="69"/>
      <c r="G4" s="69"/>
      <c r="H4" s="70"/>
      <c r="I4" s="72"/>
      <c r="J4" s="75"/>
      <c r="K4" s="76"/>
      <c r="L4" s="78"/>
    </row>
    <row r="5" spans="1:13" ht="27.75" customHeight="1" thickBot="1" x14ac:dyDescent="0.25">
      <c r="A5" s="58"/>
      <c r="B5" s="61"/>
      <c r="C5" s="61"/>
      <c r="D5" s="64"/>
      <c r="E5" s="2" t="s">
        <v>9</v>
      </c>
      <c r="F5" s="3" t="s">
        <v>10</v>
      </c>
      <c r="G5" s="4" t="s">
        <v>11</v>
      </c>
      <c r="H5" s="5" t="s">
        <v>12</v>
      </c>
      <c r="I5" s="73"/>
      <c r="J5" s="2" t="s">
        <v>13</v>
      </c>
      <c r="K5" s="6" t="s">
        <v>14</v>
      </c>
      <c r="L5" s="79"/>
    </row>
    <row r="6" spans="1:13" ht="27.75" customHeight="1" x14ac:dyDescent="0.2">
      <c r="A6" s="7">
        <v>1</v>
      </c>
      <c r="B6" s="8" t="s">
        <v>15</v>
      </c>
      <c r="C6" s="9" t="s">
        <v>16</v>
      </c>
      <c r="D6" s="10">
        <v>32500</v>
      </c>
      <c r="E6" s="11">
        <v>0.14299999999999999</v>
      </c>
      <c r="F6" s="12">
        <v>9.7600000000000006E-2</v>
      </c>
      <c r="G6" s="13">
        <v>4.1000000000000002E-2</v>
      </c>
      <c r="H6" s="14">
        <f>SUM(E6:G6)</f>
        <v>0.28160000000000002</v>
      </c>
      <c r="I6" s="42">
        <f>D6*H6+D7*H7+D8*H8+D9*H9+D10*H10+D11*H11+D12*H12+D13*H13+D14*H14+D15*H15+D16*H16+D17*H17+D18*H18+D19*H19+D20*H20+D21*H21</f>
        <v>64313.5</v>
      </c>
      <c r="J6" s="45">
        <f>124-4.8</f>
        <v>119.2</v>
      </c>
      <c r="K6" s="47">
        <f>1630.5</f>
        <v>1630.5</v>
      </c>
      <c r="L6" s="49">
        <f>I6+J6+K6</f>
        <v>66063.199999999997</v>
      </c>
      <c r="M6" s="80"/>
    </row>
    <row r="7" spans="1:13" ht="28.5" customHeight="1" x14ac:dyDescent="0.2">
      <c r="A7" s="15">
        <v>2</v>
      </c>
      <c r="B7" s="16" t="s">
        <v>17</v>
      </c>
      <c r="C7" s="17" t="s">
        <v>16</v>
      </c>
      <c r="D7" s="18">
        <v>40</v>
      </c>
      <c r="E7" s="19">
        <v>49.790799999999997</v>
      </c>
      <c r="F7" s="20">
        <v>9.7600000000000006E-2</v>
      </c>
      <c r="G7" s="21">
        <v>4.1000000000000002E-2</v>
      </c>
      <c r="H7" s="22">
        <f t="shared" ref="H7:H21" si="0">SUM(E7:G7)</f>
        <v>49.929400000000001</v>
      </c>
      <c r="I7" s="43"/>
      <c r="J7" s="45"/>
      <c r="K7" s="47"/>
      <c r="L7" s="50"/>
      <c r="M7" s="80"/>
    </row>
    <row r="8" spans="1:13" ht="28.5" customHeight="1" x14ac:dyDescent="0.2">
      <c r="A8" s="15">
        <v>3</v>
      </c>
      <c r="B8" s="23" t="s">
        <v>18</v>
      </c>
      <c r="C8" s="17" t="s">
        <v>16</v>
      </c>
      <c r="D8" s="18">
        <v>17</v>
      </c>
      <c r="E8" s="19">
        <v>78.103300000000004</v>
      </c>
      <c r="F8" s="20">
        <v>9.7600000000000006E-2</v>
      </c>
      <c r="G8" s="21">
        <v>4.1000000000000002E-2</v>
      </c>
      <c r="H8" s="22">
        <f t="shared" si="0"/>
        <v>78.241900000000001</v>
      </c>
      <c r="I8" s="43"/>
      <c r="J8" s="45"/>
      <c r="K8" s="47"/>
      <c r="L8" s="50"/>
      <c r="M8" s="80"/>
    </row>
    <row r="9" spans="1:13" ht="39" customHeight="1" x14ac:dyDescent="0.2">
      <c r="A9" s="24">
        <v>4</v>
      </c>
      <c r="B9" s="23" t="s">
        <v>19</v>
      </c>
      <c r="C9" s="17" t="s">
        <v>16</v>
      </c>
      <c r="D9" s="18">
        <v>6400</v>
      </c>
      <c r="E9" s="19">
        <v>0.72609999999999997</v>
      </c>
      <c r="F9" s="20">
        <v>9.7600000000000006E-2</v>
      </c>
      <c r="G9" s="21">
        <v>4.1000000000000002E-2</v>
      </c>
      <c r="H9" s="22">
        <f t="shared" si="0"/>
        <v>0.86470000000000002</v>
      </c>
      <c r="I9" s="43"/>
      <c r="J9" s="45"/>
      <c r="K9" s="47"/>
      <c r="L9" s="50"/>
      <c r="M9" s="80"/>
    </row>
    <row r="10" spans="1:13" ht="52.5" customHeight="1" x14ac:dyDescent="0.2">
      <c r="A10" s="24">
        <v>5</v>
      </c>
      <c r="B10" s="23" t="s">
        <v>20</v>
      </c>
      <c r="C10" s="17" t="s">
        <v>16</v>
      </c>
      <c r="D10" s="18">
        <v>1063</v>
      </c>
      <c r="E10" s="19">
        <v>1.2491000000000001</v>
      </c>
      <c r="F10" s="20">
        <v>9.7600000000000006E-2</v>
      </c>
      <c r="G10" s="21">
        <v>4.1000000000000002E-2</v>
      </c>
      <c r="H10" s="22">
        <f t="shared" si="0"/>
        <v>1.3876999999999999</v>
      </c>
      <c r="I10" s="43"/>
      <c r="J10" s="45"/>
      <c r="K10" s="47"/>
      <c r="L10" s="50"/>
      <c r="M10" s="80"/>
    </row>
    <row r="11" spans="1:13" ht="71.25" customHeight="1" x14ac:dyDescent="0.2">
      <c r="A11" s="24">
        <v>6</v>
      </c>
      <c r="B11" s="25" t="s">
        <v>21</v>
      </c>
      <c r="C11" s="17" t="s">
        <v>16</v>
      </c>
      <c r="D11" s="18">
        <v>247</v>
      </c>
      <c r="E11" s="19">
        <v>18.814299999999999</v>
      </c>
      <c r="F11" s="20">
        <v>9.7600000000000006E-2</v>
      </c>
      <c r="G11" s="21">
        <v>4.1000000000000002E-2</v>
      </c>
      <c r="H11" s="22">
        <f t="shared" si="0"/>
        <v>18.9529</v>
      </c>
      <c r="I11" s="43"/>
      <c r="J11" s="45"/>
      <c r="K11" s="47"/>
      <c r="L11" s="50"/>
      <c r="M11" s="80"/>
    </row>
    <row r="12" spans="1:13" ht="21.75" customHeight="1" x14ac:dyDescent="0.2">
      <c r="A12" s="24">
        <v>7</v>
      </c>
      <c r="B12" s="23" t="s">
        <v>22</v>
      </c>
      <c r="C12" s="17" t="s">
        <v>16</v>
      </c>
      <c r="D12" s="18">
        <v>2290</v>
      </c>
      <c r="E12" s="19">
        <v>0.28989999999999999</v>
      </c>
      <c r="F12" s="20">
        <v>9.7600000000000006E-2</v>
      </c>
      <c r="G12" s="21">
        <v>4.1000000000000002E-2</v>
      </c>
      <c r="H12" s="22">
        <f t="shared" si="0"/>
        <v>0.42849999999999999</v>
      </c>
      <c r="I12" s="43"/>
      <c r="J12" s="45"/>
      <c r="K12" s="47"/>
      <c r="L12" s="50"/>
      <c r="M12" s="80"/>
    </row>
    <row r="13" spans="1:13" ht="64.5" customHeight="1" x14ac:dyDescent="0.2">
      <c r="A13" s="24">
        <v>8</v>
      </c>
      <c r="B13" s="23" t="s">
        <v>23</v>
      </c>
      <c r="C13" s="17" t="s">
        <v>16</v>
      </c>
      <c r="D13" s="18">
        <v>9000</v>
      </c>
      <c r="E13" s="19">
        <v>1.1065</v>
      </c>
      <c r="F13" s="20">
        <v>9.7600000000000006E-2</v>
      </c>
      <c r="G13" s="21">
        <v>4.1000000000000002E-2</v>
      </c>
      <c r="H13" s="22">
        <f t="shared" si="0"/>
        <v>1.2451000000000001</v>
      </c>
      <c r="I13" s="43"/>
      <c r="J13" s="45"/>
      <c r="K13" s="47"/>
      <c r="L13" s="50"/>
      <c r="M13" s="80"/>
    </row>
    <row r="14" spans="1:13" ht="28.5" customHeight="1" x14ac:dyDescent="0.2">
      <c r="A14" s="24">
        <v>9</v>
      </c>
      <c r="B14" s="23" t="s">
        <v>24</v>
      </c>
      <c r="C14" s="17" t="s">
        <v>16</v>
      </c>
      <c r="D14" s="18">
        <v>822</v>
      </c>
      <c r="E14" s="19">
        <v>4.8457999999999997</v>
      </c>
      <c r="F14" s="20">
        <v>9.7600000000000006E-2</v>
      </c>
      <c r="G14" s="21">
        <v>4.1000000000000002E-2</v>
      </c>
      <c r="H14" s="22">
        <f t="shared" si="0"/>
        <v>4.9843999999999999</v>
      </c>
      <c r="I14" s="43"/>
      <c r="J14" s="45"/>
      <c r="K14" s="47"/>
      <c r="L14" s="50"/>
      <c r="M14" s="80"/>
    </row>
    <row r="15" spans="1:13" ht="24" customHeight="1" x14ac:dyDescent="0.2">
      <c r="A15" s="24">
        <v>10</v>
      </c>
      <c r="B15" s="23" t="s">
        <v>25</v>
      </c>
      <c r="C15" s="17" t="s">
        <v>16</v>
      </c>
      <c r="D15" s="18">
        <v>822</v>
      </c>
      <c r="E15" s="19">
        <v>1.2115</v>
      </c>
      <c r="F15" s="20">
        <v>9.7600000000000006E-2</v>
      </c>
      <c r="G15" s="21">
        <v>4.1000000000000002E-2</v>
      </c>
      <c r="H15" s="22">
        <f t="shared" si="0"/>
        <v>1.3501000000000001</v>
      </c>
      <c r="I15" s="43"/>
      <c r="J15" s="45"/>
      <c r="K15" s="47"/>
      <c r="L15" s="50"/>
      <c r="M15" s="80"/>
    </row>
    <row r="16" spans="1:13" ht="41.25" customHeight="1" x14ac:dyDescent="0.2">
      <c r="A16" s="24">
        <v>11</v>
      </c>
      <c r="B16" s="23" t="s">
        <v>26</v>
      </c>
      <c r="C16" s="17" t="s">
        <v>16</v>
      </c>
      <c r="D16" s="18">
        <v>9500</v>
      </c>
      <c r="E16" s="19">
        <v>0.48920000000000002</v>
      </c>
      <c r="F16" s="20">
        <v>9.7600000000000006E-2</v>
      </c>
      <c r="G16" s="21">
        <v>4.1000000000000002E-2</v>
      </c>
      <c r="H16" s="22">
        <f t="shared" si="0"/>
        <v>0.62780000000000002</v>
      </c>
      <c r="I16" s="43"/>
      <c r="J16" s="45"/>
      <c r="K16" s="47"/>
      <c r="L16" s="50"/>
      <c r="M16" s="80"/>
    </row>
    <row r="17" spans="1:13" ht="28.5" customHeight="1" x14ac:dyDescent="0.2">
      <c r="A17" s="24">
        <v>12</v>
      </c>
      <c r="B17" s="23" t="s">
        <v>27</v>
      </c>
      <c r="C17" s="17" t="s">
        <v>16</v>
      </c>
      <c r="D17" s="18">
        <v>800</v>
      </c>
      <c r="E17" s="19">
        <v>0.41489999999999999</v>
      </c>
      <c r="F17" s="20">
        <v>9.7600000000000006E-2</v>
      </c>
      <c r="G17" s="21">
        <v>4.1000000000000002E-2</v>
      </c>
      <c r="H17" s="22">
        <f t="shared" si="0"/>
        <v>0.55349999999999999</v>
      </c>
      <c r="I17" s="43"/>
      <c r="J17" s="45"/>
      <c r="K17" s="47"/>
      <c r="L17" s="50"/>
      <c r="M17" s="80"/>
    </row>
    <row r="18" spans="1:13" ht="41.25" customHeight="1" x14ac:dyDescent="0.2">
      <c r="A18" s="24">
        <v>13</v>
      </c>
      <c r="B18" s="23" t="s">
        <v>28</v>
      </c>
      <c r="C18" s="17" t="s">
        <v>16</v>
      </c>
      <c r="D18" s="18">
        <v>25</v>
      </c>
      <c r="E18" s="19">
        <v>13.2776</v>
      </c>
      <c r="F18" s="20">
        <v>9.7600000000000006E-2</v>
      </c>
      <c r="G18" s="21">
        <v>4.1000000000000002E-2</v>
      </c>
      <c r="H18" s="22">
        <f t="shared" si="0"/>
        <v>13.4162</v>
      </c>
      <c r="I18" s="43"/>
      <c r="J18" s="45"/>
      <c r="K18" s="47"/>
      <c r="L18" s="50"/>
      <c r="M18" s="80"/>
    </row>
    <row r="19" spans="1:13" ht="41.25" customHeight="1" x14ac:dyDescent="0.2">
      <c r="A19" s="24">
        <v>14</v>
      </c>
      <c r="B19" s="23" t="s">
        <v>29</v>
      </c>
      <c r="C19" s="17" t="s">
        <v>16</v>
      </c>
      <c r="D19" s="18">
        <v>6400</v>
      </c>
      <c r="E19" s="19">
        <v>1.3485</v>
      </c>
      <c r="F19" s="20">
        <v>9.7600000000000006E-2</v>
      </c>
      <c r="G19" s="21">
        <v>4.1000000000000002E-2</v>
      </c>
      <c r="H19" s="22">
        <f t="shared" si="0"/>
        <v>1.4871000000000001</v>
      </c>
      <c r="I19" s="43"/>
      <c r="J19" s="45"/>
      <c r="K19" s="47"/>
      <c r="L19" s="50"/>
      <c r="M19" s="80"/>
    </row>
    <row r="20" spans="1:13" ht="64.5" customHeight="1" x14ac:dyDescent="0.2">
      <c r="A20" s="24">
        <v>15</v>
      </c>
      <c r="B20" s="26" t="s">
        <v>30</v>
      </c>
      <c r="C20" s="17" t="s">
        <v>16</v>
      </c>
      <c r="D20" s="18">
        <v>6100</v>
      </c>
      <c r="E20" s="19">
        <v>0.81620000000000004</v>
      </c>
      <c r="F20" s="20">
        <v>9.7600000000000006E-2</v>
      </c>
      <c r="G20" s="21">
        <v>4.1000000000000002E-2</v>
      </c>
      <c r="H20" s="22">
        <f t="shared" si="0"/>
        <v>0.95479999999999998</v>
      </c>
      <c r="I20" s="43"/>
      <c r="J20" s="45"/>
      <c r="K20" s="47"/>
      <c r="L20" s="50"/>
      <c r="M20" s="80"/>
    </row>
    <row r="21" spans="1:13" ht="45.75" customHeight="1" thickBot="1" x14ac:dyDescent="0.25">
      <c r="A21" s="27">
        <v>16</v>
      </c>
      <c r="B21" s="28" t="s">
        <v>31</v>
      </c>
      <c r="C21" s="29" t="s">
        <v>32</v>
      </c>
      <c r="D21" s="30">
        <v>12</v>
      </c>
      <c r="E21" s="31">
        <v>55.323099999999997</v>
      </c>
      <c r="F21" s="32">
        <v>9.7600000000000006E-2</v>
      </c>
      <c r="G21" s="33">
        <v>4.1000000000000002E-2</v>
      </c>
      <c r="H21" s="34">
        <f t="shared" si="0"/>
        <v>55.4617</v>
      </c>
      <c r="I21" s="44"/>
      <c r="J21" s="46"/>
      <c r="K21" s="48"/>
      <c r="L21" s="51"/>
      <c r="M21" s="80"/>
    </row>
    <row r="22" spans="1:13" ht="21.75" customHeight="1" x14ac:dyDescent="0.2">
      <c r="A22" s="35"/>
      <c r="B22" s="35"/>
      <c r="C22" s="35"/>
      <c r="D22" s="35"/>
      <c r="E22" s="35"/>
      <c r="F22" s="35"/>
      <c r="G22" s="35"/>
      <c r="H22" s="35"/>
      <c r="I22" s="35"/>
    </row>
    <row r="23" spans="1:13" x14ac:dyDescent="0.2">
      <c r="A23" s="35"/>
      <c r="B23" s="35"/>
      <c r="C23" s="35"/>
      <c r="D23" s="35"/>
      <c r="E23" s="35"/>
      <c r="F23" s="35"/>
      <c r="G23" s="35"/>
      <c r="H23" s="35"/>
      <c r="I23" s="35"/>
      <c r="K23" s="36"/>
      <c r="L23" s="37"/>
    </row>
    <row r="24" spans="1:13" x14ac:dyDescent="0.2">
      <c r="A24" s="35"/>
      <c r="B24" s="35"/>
      <c r="C24" s="35"/>
      <c r="D24" s="38"/>
      <c r="E24" s="35"/>
      <c r="F24" s="35"/>
      <c r="G24" s="35"/>
      <c r="H24" s="35"/>
      <c r="I24" s="35"/>
    </row>
    <row r="25" spans="1:13" x14ac:dyDescent="0.2">
      <c r="A25" s="35"/>
      <c r="B25" s="35"/>
      <c r="C25" s="35"/>
      <c r="D25" s="38"/>
      <c r="E25" s="35"/>
      <c r="F25" s="35"/>
      <c r="G25" s="35"/>
      <c r="H25" s="35"/>
      <c r="I25" s="39"/>
    </row>
    <row r="26" spans="1:13" x14ac:dyDescent="0.2">
      <c r="A26" s="35"/>
      <c r="B26" s="35"/>
      <c r="C26" s="35"/>
      <c r="D26" s="38"/>
      <c r="E26" s="38"/>
      <c r="F26" s="38"/>
      <c r="G26" s="38"/>
      <c r="H26" s="35"/>
      <c r="I26" s="39"/>
    </row>
    <row r="27" spans="1:13" x14ac:dyDescent="0.2">
      <c r="A27" s="35"/>
      <c r="B27" s="35"/>
      <c r="C27" s="35"/>
      <c r="D27" s="38"/>
      <c r="E27" s="38"/>
      <c r="F27" s="38"/>
      <c r="G27" s="38"/>
      <c r="H27" s="35"/>
      <c r="I27" s="39"/>
    </row>
    <row r="28" spans="1:13" ht="18.75" customHeight="1" x14ac:dyDescent="0.2">
      <c r="A28" s="35"/>
      <c r="B28" s="35"/>
      <c r="C28" s="40"/>
      <c r="D28" s="41"/>
      <c r="E28" s="35"/>
      <c r="F28" s="35"/>
      <c r="G28" s="35"/>
      <c r="H28" s="35"/>
      <c r="I28" s="39"/>
    </row>
    <row r="29" spans="1:13" x14ac:dyDescent="0.2">
      <c r="A29" s="35"/>
      <c r="B29" s="35"/>
      <c r="C29" s="35"/>
      <c r="D29" s="35"/>
      <c r="E29" s="35"/>
      <c r="F29" s="35"/>
      <c r="G29" s="35"/>
      <c r="H29" s="35"/>
      <c r="I29" s="39"/>
    </row>
    <row r="30" spans="1:13" x14ac:dyDescent="0.2">
      <c r="A30" s="35"/>
      <c r="B30" s="35"/>
      <c r="C30" s="35"/>
      <c r="D30" s="35"/>
      <c r="E30" s="35"/>
      <c r="F30" s="35"/>
      <c r="G30" s="35"/>
      <c r="H30" s="35"/>
      <c r="I30" s="35"/>
    </row>
    <row r="31" spans="1:13" x14ac:dyDescent="0.2">
      <c r="A31" s="35"/>
      <c r="B31" s="35"/>
      <c r="C31" s="35"/>
      <c r="D31" s="35"/>
      <c r="E31" s="35"/>
      <c r="F31" s="35"/>
      <c r="G31" s="35"/>
      <c r="H31" s="35"/>
      <c r="I31" s="35"/>
    </row>
    <row r="32" spans="1:13" x14ac:dyDescent="0.2">
      <c r="A32" s="35"/>
      <c r="B32" s="35"/>
      <c r="C32" s="35"/>
      <c r="D32" s="35"/>
      <c r="E32" s="35"/>
      <c r="F32" s="35"/>
      <c r="G32" s="35"/>
      <c r="H32" s="35"/>
      <c r="I32" s="35"/>
    </row>
    <row r="33" spans="1:9" x14ac:dyDescent="0.2">
      <c r="A33" s="35"/>
      <c r="B33" s="35"/>
      <c r="C33" s="35"/>
      <c r="D33" s="35"/>
      <c r="E33" s="35"/>
      <c r="F33" s="35"/>
      <c r="G33" s="35"/>
      <c r="H33" s="35"/>
      <c r="I33" s="35"/>
    </row>
    <row r="34" spans="1:9" x14ac:dyDescent="0.2">
      <c r="A34" s="35"/>
      <c r="B34" s="35"/>
      <c r="C34" s="35"/>
      <c r="D34" s="35"/>
      <c r="E34" s="35"/>
      <c r="F34" s="35"/>
      <c r="G34" s="35"/>
      <c r="H34" s="35"/>
      <c r="I34" s="35"/>
    </row>
    <row r="35" spans="1:9" x14ac:dyDescent="0.2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">
      <c r="A37" s="35"/>
      <c r="B37" s="35"/>
      <c r="C37" s="35"/>
      <c r="D37" s="35"/>
      <c r="E37" s="35"/>
      <c r="F37" s="35"/>
      <c r="G37" s="35"/>
      <c r="H37" s="35"/>
      <c r="I37" s="35"/>
    </row>
    <row r="38" spans="1:9" x14ac:dyDescent="0.2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35"/>
      <c r="B39" s="35"/>
      <c r="C39" s="35"/>
      <c r="D39" s="35"/>
      <c r="E39" s="35"/>
      <c r="F39" s="35"/>
      <c r="G39" s="35"/>
      <c r="H39" s="35"/>
      <c r="I39" s="35"/>
    </row>
  </sheetData>
  <sheetProtection formatColumns="0" formatRows="0"/>
  <mergeCells count="14">
    <mergeCell ref="I6:I21"/>
    <mergeCell ref="J6:J21"/>
    <mergeCell ref="K6:K21"/>
    <mergeCell ref="L6:L21"/>
    <mergeCell ref="K1:L1"/>
    <mergeCell ref="A2:L2"/>
    <mergeCell ref="A3:A5"/>
    <mergeCell ref="B3:B5"/>
    <mergeCell ref="C3:C5"/>
    <mergeCell ref="D3:D5"/>
    <mergeCell ref="E3:H4"/>
    <mergeCell ref="I3:I5"/>
    <mergeCell ref="J3:K4"/>
    <mergeCell ref="L3:L5"/>
  </mergeCells>
  <pageMargins left="0.98425196850393704" right="0" top="0" bottom="0" header="0.18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Субсидия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Шульц Е.В.</dc:creator>
  <cp:lastModifiedBy>Шульц Е.В.</cp:lastModifiedBy>
  <dcterms:created xsi:type="dcterms:W3CDTF">2018-03-28T07:50:57Z</dcterms:created>
  <dcterms:modified xsi:type="dcterms:W3CDTF">2018-03-28T07:57:06Z</dcterms:modified>
</cp:coreProperties>
</file>